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.kasprisin\OneDrive - Texas Southmost College\TSC\Student Admission\"/>
    </mc:Choice>
  </mc:AlternateContent>
  <bookViews>
    <workbookView xWindow="0" yWindow="0" windowWidth="23040" windowHeight="8616"/>
  </bookViews>
  <sheets>
    <sheet name="Individual Admission Data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46" i="1" l="1"/>
  <c r="J45" i="1"/>
  <c r="E45" i="1"/>
  <c r="J44" i="1"/>
  <c r="E44" i="1"/>
  <c r="J43" i="1"/>
  <c r="E43" i="1"/>
  <c r="J42" i="1"/>
  <c r="E42" i="1"/>
  <c r="J33" i="1"/>
  <c r="J32" i="1"/>
  <c r="J31" i="1"/>
  <c r="J30" i="1"/>
  <c r="J29" i="1"/>
  <c r="J28" i="1"/>
  <c r="I26" i="1"/>
  <c r="I25" i="1"/>
  <c r="J25" i="1" s="1"/>
  <c r="I24" i="1"/>
  <c r="J24" i="1" s="1"/>
  <c r="I23" i="1"/>
  <c r="J23" i="1" s="1"/>
  <c r="I22" i="1"/>
  <c r="J22" i="1" s="1"/>
  <c r="I21" i="1"/>
  <c r="J21" i="1" s="1"/>
  <c r="I20" i="1"/>
  <c r="J47" i="1" l="1"/>
  <c r="J34" i="1"/>
  <c r="J20" i="1"/>
  <c r="F9" i="1"/>
  <c r="J9" i="1" s="1"/>
  <c r="J49" i="1" l="1"/>
</calcChain>
</file>

<file path=xl/sharedStrings.xml><?xml version="1.0" encoding="utf-8"?>
<sst xmlns="http://schemas.openxmlformats.org/spreadsheetml/2006/main" count="86" uniqueCount="72">
  <si>
    <t>Associate Degree of Nursing Admisstion Rubric Fall 2019</t>
  </si>
  <si>
    <t>Last Name:</t>
  </si>
  <si>
    <t>First Name:</t>
  </si>
  <si>
    <t>TSC Student ID No:</t>
  </si>
  <si>
    <t>Application Type:</t>
  </si>
  <si>
    <t>Email:</t>
  </si>
  <si>
    <t>GPA</t>
  </si>
  <si>
    <t>Prerequisite GPA Key</t>
  </si>
  <si>
    <t>Value</t>
  </si>
  <si>
    <t>Prerequisite GPA</t>
  </si>
  <si>
    <t>Points</t>
  </si>
  <si>
    <t>3.800-4.000</t>
  </si>
  <si>
    <t>3.600-3.799</t>
  </si>
  <si>
    <t>3.400-3.599</t>
  </si>
  <si>
    <t>3.200-3.399</t>
  </si>
  <si>
    <t>2.500-3.199</t>
  </si>
  <si>
    <t>Pre-Requisites &amp; Academics</t>
  </si>
  <si>
    <t>Grade Key</t>
  </si>
  <si>
    <t>A</t>
  </si>
  <si>
    <t>C</t>
  </si>
  <si>
    <t>B</t>
  </si>
  <si>
    <t>CLEP/AP</t>
  </si>
  <si>
    <t>Prerequisite Courses</t>
  </si>
  <si>
    <t>Grade</t>
  </si>
  <si>
    <t>Semester</t>
  </si>
  <si>
    <t>Name of School</t>
  </si>
  <si>
    <t>Hours</t>
  </si>
  <si>
    <t>Grade Value</t>
  </si>
  <si>
    <t>Total</t>
  </si>
  <si>
    <t>MATH 1342</t>
  </si>
  <si>
    <t>BIOL 2301</t>
  </si>
  <si>
    <t>BIOL 2101</t>
  </si>
  <si>
    <t>Combo A&amp;P I</t>
  </si>
  <si>
    <t>BIOL 2302</t>
  </si>
  <si>
    <t>BIOL 2012</t>
  </si>
  <si>
    <t>Combo A&amp;P II</t>
  </si>
  <si>
    <t>Corequisite Courses</t>
  </si>
  <si>
    <t>PSYC 1301</t>
  </si>
  <si>
    <t>ENGL 1301</t>
  </si>
  <si>
    <t>BIOL 2320</t>
  </si>
  <si>
    <t>BIOL 2120</t>
  </si>
  <si>
    <t>Combo Micro</t>
  </si>
  <si>
    <t>Humanties Elective</t>
  </si>
  <si>
    <t>Total Academic Points</t>
  </si>
  <si>
    <t>* Course MUST BE successsfully completed within 5 years of entrance into the program</t>
  </si>
  <si>
    <t xml:space="preserve">HESI Entrance Exams </t>
  </si>
  <si>
    <t>HESI Score A2 Components</t>
  </si>
  <si>
    <t>Critical Thinking AND LVN to RN Scoring (Fundamental, Med-Surg, Professional Issues, and Mental Illness)</t>
  </si>
  <si>
    <t>91% or higher</t>
  </si>
  <si>
    <t>901 or higher</t>
  </si>
  <si>
    <t>86% - 90%</t>
  </si>
  <si>
    <t>851-900</t>
  </si>
  <si>
    <t>80% - 85%</t>
  </si>
  <si>
    <t>800-850</t>
  </si>
  <si>
    <t>Module</t>
  </si>
  <si>
    <t>Date</t>
  </si>
  <si>
    <t>Score</t>
  </si>
  <si>
    <t>Reading</t>
  </si>
  <si>
    <t xml:space="preserve">Critical Thinkg </t>
  </si>
  <si>
    <t xml:space="preserve">Math  </t>
  </si>
  <si>
    <t>Fundamental</t>
  </si>
  <si>
    <t>Vocabulary</t>
  </si>
  <si>
    <t>Med-Surg</t>
  </si>
  <si>
    <t>A &amp; P</t>
  </si>
  <si>
    <t>Professional Issues</t>
  </si>
  <si>
    <t>Mental Illness</t>
  </si>
  <si>
    <t>Total HESI Points</t>
  </si>
  <si>
    <t>Bonus Point for Certification or Licensure</t>
  </si>
  <si>
    <t>Total Entrance Points</t>
  </si>
  <si>
    <t>Maximum number of points available is 63 for traditional and 71 for LVN to RN</t>
  </si>
  <si>
    <t>Cells highlighted a RED color formatted cells, NO DATA ENTRY</t>
  </si>
  <si>
    <t>Cells highlighted in Yellow are data entry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</si>
</sst>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BFECE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5" borderId="3" xfId="0" applyFill="1" applyBorder="1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0" fillId="4" borderId="7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1" fillId="7" borderId="7" xfId="0" applyFont="1" applyFill="1" applyBorder="1" applyAlignment="1" applyProtection="1">
      <alignment horizontal="right"/>
      <protection locked="0"/>
    </xf>
    <xf numFmtId="0" fontId="0" fillId="0" borderId="6" xfId="0" applyBorder="1" applyAlignment="1" applyProtection="1"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0" fillId="8" borderId="2" xfId="0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8" borderId="1" xfId="0" applyFill="1" applyBorder="1" applyProtection="1">
      <protection locked="0"/>
    </xf>
    <xf numFmtId="0" fontId="0" fillId="8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0" fillId="5" borderId="1" xfId="0" applyFill="1" applyBorder="1" applyProtection="1"/>
    <xf numFmtId="0" fontId="0" fillId="5" borderId="1" xfId="0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9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tabSelected="1" topLeftCell="A13" workbookViewId="0">
      <selection activeCell="M42" sqref="M42"/>
    </sheetView>
  </sheetViews>
  <sheetFormatPr defaultRowHeight="14.4" x14ac:dyDescent="0.3"/>
  <cols>
    <col min="2" max="2" width="10.44140625" customWidth="1"/>
    <col min="5" max="5" width="10.88671875" customWidth="1"/>
    <col min="6" max="6" width="14.88671875" customWidth="1"/>
  </cols>
  <sheetData>
    <row r="1" spans="2:10" x14ac:dyDescent="0.3">
      <c r="B1" s="2"/>
      <c r="C1" s="2"/>
      <c r="D1" s="2"/>
      <c r="E1" s="2"/>
      <c r="F1" s="2"/>
      <c r="G1" s="2"/>
      <c r="H1" s="2"/>
      <c r="I1" s="2"/>
      <c r="J1" s="2"/>
    </row>
    <row r="2" spans="2:10" ht="30" customHeight="1" x14ac:dyDescent="0.3">
      <c r="B2" s="3" t="s">
        <v>0</v>
      </c>
      <c r="C2" s="4"/>
      <c r="D2" s="4"/>
      <c r="E2" s="4"/>
      <c r="F2" s="4"/>
      <c r="G2" s="4"/>
      <c r="H2" s="4"/>
      <c r="I2" s="4"/>
      <c r="J2" s="4"/>
    </row>
    <row r="3" spans="2:10" x14ac:dyDescent="0.3">
      <c r="B3" s="5" t="s">
        <v>1</v>
      </c>
      <c r="C3" s="6"/>
      <c r="D3" s="6"/>
      <c r="E3" s="6"/>
      <c r="F3" s="5" t="s">
        <v>2</v>
      </c>
      <c r="G3" s="6"/>
      <c r="H3" s="6"/>
      <c r="I3" s="6"/>
      <c r="J3" s="7"/>
    </row>
    <row r="4" spans="2:10" x14ac:dyDescent="0.3">
      <c r="B4" s="8" t="s">
        <v>3</v>
      </c>
      <c r="C4" s="8"/>
      <c r="D4" s="9"/>
      <c r="E4" s="10"/>
      <c r="F4" s="5" t="s">
        <v>4</v>
      </c>
      <c r="G4" s="11"/>
      <c r="H4" s="2"/>
      <c r="I4" s="2"/>
      <c r="J4" s="2"/>
    </row>
    <row r="5" spans="2:10" x14ac:dyDescent="0.3">
      <c r="B5" s="5" t="s">
        <v>5</v>
      </c>
      <c r="C5" s="12"/>
      <c r="D5" s="13"/>
      <c r="E5" s="13"/>
      <c r="F5" s="2"/>
      <c r="G5" s="2"/>
      <c r="H5" s="2"/>
      <c r="I5" s="2"/>
      <c r="J5" s="2"/>
    </row>
    <row r="6" spans="2:10" x14ac:dyDescent="0.3">
      <c r="B6" s="2"/>
      <c r="C6" s="2"/>
      <c r="D6" s="2"/>
      <c r="E6" s="2"/>
      <c r="F6" s="2"/>
      <c r="G6" s="2"/>
      <c r="H6" s="2"/>
      <c r="I6" s="2"/>
      <c r="J6" s="2"/>
    </row>
    <row r="7" spans="2:10" x14ac:dyDescent="0.3">
      <c r="B7" s="14" t="s">
        <v>6</v>
      </c>
      <c r="C7" s="14"/>
      <c r="D7" s="14"/>
      <c r="E7" s="14"/>
      <c r="F7" s="14"/>
      <c r="G7" s="14"/>
      <c r="H7" s="14"/>
      <c r="I7" s="14"/>
      <c r="J7" s="7"/>
    </row>
    <row r="8" spans="2:10" x14ac:dyDescent="0.3">
      <c r="B8" s="15" t="s">
        <v>7</v>
      </c>
      <c r="C8" s="15"/>
      <c r="D8" s="15"/>
      <c r="E8" s="16" t="s">
        <v>8</v>
      </c>
      <c r="F8" s="17" t="s">
        <v>9</v>
      </c>
      <c r="G8" s="18"/>
      <c r="H8" s="18"/>
      <c r="I8" s="19"/>
      <c r="J8" s="16" t="s">
        <v>10</v>
      </c>
    </row>
    <row r="9" spans="2:10" x14ac:dyDescent="0.3">
      <c r="B9" s="7" t="s">
        <v>11</v>
      </c>
      <c r="C9" s="7"/>
      <c r="D9" s="7"/>
      <c r="E9" s="20">
        <v>5</v>
      </c>
      <c r="F9" s="1">
        <f>SUM(J20:J26)/11</f>
        <v>0</v>
      </c>
      <c r="G9" s="21"/>
      <c r="H9" s="22"/>
      <c r="I9" s="19"/>
      <c r="J9" s="61">
        <f>IF(F9&gt;=3.8,5,IF(F9&gt;=3.6,4,IF(F9&gt;=3.4,3,IF(F9&gt;=3.2,2,IF(F9&gt;=2.5,1,0)))))</f>
        <v>0</v>
      </c>
    </row>
    <row r="10" spans="2:10" x14ac:dyDescent="0.3">
      <c r="B10" s="7" t="s">
        <v>12</v>
      </c>
      <c r="C10" s="7"/>
      <c r="D10" s="7"/>
      <c r="E10" s="20">
        <v>4</v>
      </c>
      <c r="F10" s="2"/>
      <c r="G10" s="2"/>
      <c r="H10" s="2"/>
      <c r="I10" s="2"/>
      <c r="J10" s="2"/>
    </row>
    <row r="11" spans="2:10" x14ac:dyDescent="0.3">
      <c r="B11" s="7" t="s">
        <v>13</v>
      </c>
      <c r="C11" s="7"/>
      <c r="D11" s="7"/>
      <c r="E11" s="20">
        <v>3</v>
      </c>
      <c r="F11" s="2"/>
      <c r="G11" s="2"/>
      <c r="H11" s="2"/>
      <c r="I11" s="2"/>
      <c r="J11" s="2"/>
    </row>
    <row r="12" spans="2:10" x14ac:dyDescent="0.3">
      <c r="B12" s="7" t="s">
        <v>14</v>
      </c>
      <c r="C12" s="7"/>
      <c r="D12" s="7"/>
      <c r="E12" s="20">
        <v>2</v>
      </c>
      <c r="F12" s="2"/>
      <c r="G12" s="2"/>
      <c r="H12" s="2"/>
      <c r="I12" s="2"/>
      <c r="J12" s="2"/>
    </row>
    <row r="13" spans="2:10" x14ac:dyDescent="0.3">
      <c r="B13" s="7" t="s">
        <v>15</v>
      </c>
      <c r="C13" s="7"/>
      <c r="D13" s="7"/>
      <c r="E13" s="20">
        <v>1</v>
      </c>
      <c r="F13" s="2"/>
      <c r="G13" s="2"/>
      <c r="H13" s="2"/>
      <c r="I13" s="2"/>
      <c r="J13" s="2"/>
    </row>
    <row r="14" spans="2:10" x14ac:dyDescent="0.3">
      <c r="B14" s="23"/>
      <c r="C14" s="23"/>
      <c r="D14" s="23"/>
      <c r="E14" s="23"/>
      <c r="F14" s="23"/>
      <c r="G14" s="23"/>
      <c r="H14" s="23"/>
      <c r="I14" s="23"/>
      <c r="J14" s="23"/>
    </row>
    <row r="15" spans="2:10" x14ac:dyDescent="0.3">
      <c r="B15" s="24" t="s">
        <v>16</v>
      </c>
      <c r="C15" s="24"/>
      <c r="D15" s="24"/>
      <c r="E15" s="24"/>
      <c r="F15" s="24"/>
      <c r="G15" s="24"/>
      <c r="H15" s="24"/>
      <c r="I15" s="24"/>
      <c r="J15" s="7"/>
    </row>
    <row r="16" spans="2:10" x14ac:dyDescent="0.3">
      <c r="B16" s="25" t="s">
        <v>17</v>
      </c>
      <c r="C16" s="25"/>
      <c r="D16" s="25"/>
      <c r="E16" s="11" t="s">
        <v>8</v>
      </c>
      <c r="F16" s="21" t="s">
        <v>17</v>
      </c>
      <c r="G16" s="22"/>
      <c r="H16" s="22"/>
      <c r="I16" s="19"/>
      <c r="J16" s="11" t="s">
        <v>8</v>
      </c>
    </row>
    <row r="17" spans="2:10" x14ac:dyDescent="0.3">
      <c r="B17" s="7" t="s">
        <v>18</v>
      </c>
      <c r="C17" s="7"/>
      <c r="D17" s="7"/>
      <c r="E17" s="20">
        <v>4</v>
      </c>
      <c r="F17" s="21" t="s">
        <v>19</v>
      </c>
      <c r="G17" s="22"/>
      <c r="H17" s="22"/>
      <c r="I17" s="19"/>
      <c r="J17" s="20">
        <v>2</v>
      </c>
    </row>
    <row r="18" spans="2:10" x14ac:dyDescent="0.3">
      <c r="B18" s="7" t="s">
        <v>20</v>
      </c>
      <c r="C18" s="7"/>
      <c r="D18" s="7"/>
      <c r="E18" s="20">
        <v>3</v>
      </c>
      <c r="F18" s="21" t="s">
        <v>21</v>
      </c>
      <c r="G18" s="22"/>
      <c r="H18" s="22"/>
      <c r="I18" s="19"/>
      <c r="J18" s="20">
        <v>2</v>
      </c>
    </row>
    <row r="19" spans="2:10" ht="28.8" x14ac:dyDescent="0.3">
      <c r="B19" s="26" t="s">
        <v>22</v>
      </c>
      <c r="C19" s="26"/>
      <c r="D19" s="27" t="s">
        <v>23</v>
      </c>
      <c r="E19" s="27" t="s">
        <v>24</v>
      </c>
      <c r="F19" s="28" t="s">
        <v>25</v>
      </c>
      <c r="G19" s="29"/>
      <c r="H19" s="27" t="s">
        <v>26</v>
      </c>
      <c r="I19" s="30" t="s">
        <v>27</v>
      </c>
      <c r="J19" s="31" t="s">
        <v>28</v>
      </c>
    </row>
    <row r="20" spans="2:10" x14ac:dyDescent="0.3">
      <c r="B20" s="32" t="s">
        <v>29</v>
      </c>
      <c r="C20" s="32"/>
      <c r="D20" s="33"/>
      <c r="E20" s="33"/>
      <c r="F20" s="34"/>
      <c r="G20" s="19"/>
      <c r="H20" s="35">
        <v>3</v>
      </c>
      <c r="I20" s="62">
        <f t="shared" ref="I20:I26" si="0">IF(D20="A",4,IF(D20="B",3,IF(D20="C",2,IF(D20="CLEP",2,IF(D20="AP",2,0)))))</f>
        <v>0</v>
      </c>
      <c r="J20" s="62">
        <f t="shared" ref="J20:J25" si="1">H20*I20</f>
        <v>0</v>
      </c>
    </row>
    <row r="21" spans="2:10" x14ac:dyDescent="0.3">
      <c r="B21" s="32" t="s">
        <v>30</v>
      </c>
      <c r="C21" s="32"/>
      <c r="D21" s="33"/>
      <c r="E21" s="33"/>
      <c r="F21" s="34"/>
      <c r="G21" s="19"/>
      <c r="H21" s="35">
        <v>3</v>
      </c>
      <c r="I21" s="62">
        <f t="shared" si="0"/>
        <v>0</v>
      </c>
      <c r="J21" s="62">
        <f t="shared" si="1"/>
        <v>0</v>
      </c>
    </row>
    <row r="22" spans="2:10" x14ac:dyDescent="0.3">
      <c r="B22" s="32" t="s">
        <v>31</v>
      </c>
      <c r="C22" s="32"/>
      <c r="D22" s="33"/>
      <c r="E22" s="33"/>
      <c r="F22" s="34"/>
      <c r="G22" s="19"/>
      <c r="H22" s="35">
        <v>1</v>
      </c>
      <c r="I22" s="62">
        <f t="shared" si="0"/>
        <v>0</v>
      </c>
      <c r="J22" s="62">
        <f t="shared" si="1"/>
        <v>0</v>
      </c>
    </row>
    <row r="23" spans="2:10" x14ac:dyDescent="0.3">
      <c r="B23" s="34" t="s">
        <v>32</v>
      </c>
      <c r="C23" s="19"/>
      <c r="D23" s="33"/>
      <c r="E23" s="33"/>
      <c r="F23" s="34"/>
      <c r="G23" s="19"/>
      <c r="H23" s="35">
        <v>4</v>
      </c>
      <c r="I23" s="62">
        <f t="shared" si="0"/>
        <v>0</v>
      </c>
      <c r="J23" s="62">
        <f t="shared" si="1"/>
        <v>0</v>
      </c>
    </row>
    <row r="24" spans="2:10" x14ac:dyDescent="0.3">
      <c r="B24" s="32" t="s">
        <v>33</v>
      </c>
      <c r="C24" s="32"/>
      <c r="D24" s="33"/>
      <c r="E24" s="33"/>
      <c r="F24" s="34"/>
      <c r="G24" s="19"/>
      <c r="H24" s="35">
        <v>3</v>
      </c>
      <c r="I24" s="62">
        <f t="shared" si="0"/>
        <v>0</v>
      </c>
      <c r="J24" s="62">
        <f t="shared" si="1"/>
        <v>0</v>
      </c>
    </row>
    <row r="25" spans="2:10" x14ac:dyDescent="0.3">
      <c r="B25" s="34" t="s">
        <v>34</v>
      </c>
      <c r="C25" s="19"/>
      <c r="D25" s="33"/>
      <c r="E25" s="33"/>
      <c r="F25" s="34"/>
      <c r="G25" s="19"/>
      <c r="H25" s="35">
        <v>1</v>
      </c>
      <c r="I25" s="62">
        <f t="shared" si="0"/>
        <v>0</v>
      </c>
      <c r="J25" s="62">
        <f t="shared" si="1"/>
        <v>0</v>
      </c>
    </row>
    <row r="26" spans="2:10" x14ac:dyDescent="0.3">
      <c r="B26" s="32" t="s">
        <v>35</v>
      </c>
      <c r="C26" s="32"/>
      <c r="D26" s="33"/>
      <c r="E26" s="33"/>
      <c r="F26" s="34"/>
      <c r="G26" s="19"/>
      <c r="H26" s="35">
        <v>4</v>
      </c>
      <c r="I26" s="62">
        <f t="shared" si="0"/>
        <v>0</v>
      </c>
      <c r="J26" s="62">
        <f>H26*I26</f>
        <v>0</v>
      </c>
    </row>
    <row r="27" spans="2:10" ht="28.8" x14ac:dyDescent="0.3">
      <c r="B27" s="36" t="s">
        <v>36</v>
      </c>
      <c r="C27" s="36"/>
      <c r="D27" s="37" t="s">
        <v>23</v>
      </c>
      <c r="E27" s="37" t="s">
        <v>24</v>
      </c>
      <c r="F27" s="36" t="s">
        <v>25</v>
      </c>
      <c r="G27" s="36"/>
      <c r="H27" s="36"/>
      <c r="I27" s="36"/>
      <c r="J27" s="38" t="s">
        <v>27</v>
      </c>
    </row>
    <row r="28" spans="2:10" x14ac:dyDescent="0.3">
      <c r="B28" s="32" t="s">
        <v>37</v>
      </c>
      <c r="C28" s="32"/>
      <c r="D28" s="33"/>
      <c r="E28" s="33"/>
      <c r="F28" s="32"/>
      <c r="G28" s="32"/>
      <c r="H28" s="32"/>
      <c r="I28" s="32"/>
      <c r="J28" s="62">
        <f>IF(D28="A",4,IF(D28="B",3,IF(D28="C",2,IF(D28="CLEP",2,IF(D28="AP",2,0)))))</f>
        <v>0</v>
      </c>
    </row>
    <row r="29" spans="2:10" x14ac:dyDescent="0.3">
      <c r="B29" s="32" t="s">
        <v>38</v>
      </c>
      <c r="C29" s="32"/>
      <c r="D29" s="33"/>
      <c r="E29" s="33"/>
      <c r="F29" s="32"/>
      <c r="G29" s="32"/>
      <c r="H29" s="32"/>
      <c r="I29" s="32"/>
      <c r="J29" s="62">
        <f t="shared" ref="J29:J33" si="2">IF(D29="A",4,IF(D29="B",3,IF(D29="C",2,IF(D29="CLEP",2,IF(D29="AP",2,0)))))</f>
        <v>0</v>
      </c>
    </row>
    <row r="30" spans="2:10" x14ac:dyDescent="0.3">
      <c r="B30" s="32" t="s">
        <v>39</v>
      </c>
      <c r="C30" s="32"/>
      <c r="D30" s="33"/>
      <c r="E30" s="33"/>
      <c r="F30" s="32"/>
      <c r="G30" s="32"/>
      <c r="H30" s="32"/>
      <c r="I30" s="32"/>
      <c r="J30" s="62">
        <f t="shared" si="2"/>
        <v>0</v>
      </c>
    </row>
    <row r="31" spans="2:10" x14ac:dyDescent="0.3">
      <c r="B31" s="32" t="s">
        <v>40</v>
      </c>
      <c r="C31" s="32"/>
      <c r="D31" s="33"/>
      <c r="E31" s="33"/>
      <c r="F31" s="32"/>
      <c r="G31" s="32"/>
      <c r="H31" s="32"/>
      <c r="I31" s="32"/>
      <c r="J31" s="62">
        <f t="shared" si="2"/>
        <v>0</v>
      </c>
    </row>
    <row r="32" spans="2:10" x14ac:dyDescent="0.3">
      <c r="B32" s="32" t="s">
        <v>41</v>
      </c>
      <c r="C32" s="32"/>
      <c r="D32" s="33"/>
      <c r="E32" s="33"/>
      <c r="F32" s="32"/>
      <c r="G32" s="32"/>
      <c r="H32" s="32"/>
      <c r="I32" s="32"/>
      <c r="J32" s="62">
        <f>IF(D32="A",8,IF(D32="B",6,IF(D32="C",4,IF(D32="CLEP",4,IF(D32="AP",4,0)))))</f>
        <v>0</v>
      </c>
    </row>
    <row r="33" spans="2:10" x14ac:dyDescent="0.3">
      <c r="B33" s="32" t="s">
        <v>42</v>
      </c>
      <c r="C33" s="32"/>
      <c r="D33" s="33"/>
      <c r="E33" s="33"/>
      <c r="F33" s="32"/>
      <c r="G33" s="32"/>
      <c r="H33" s="32"/>
      <c r="I33" s="32"/>
      <c r="J33" s="62">
        <f t="shared" si="2"/>
        <v>0</v>
      </c>
    </row>
    <row r="34" spans="2:10" x14ac:dyDescent="0.3">
      <c r="B34" s="39" t="s">
        <v>43</v>
      </c>
      <c r="C34" s="39"/>
      <c r="D34" s="39"/>
      <c r="E34" s="39"/>
      <c r="F34" s="39"/>
      <c r="G34" s="39"/>
      <c r="H34" s="39"/>
      <c r="I34" s="39"/>
      <c r="J34" s="63">
        <f>I20+I21+I22+I23+I24+I25+I26+J28+J29+J30+J31+J32+J33</f>
        <v>0</v>
      </c>
    </row>
    <row r="35" spans="2:10" x14ac:dyDescent="0.3">
      <c r="B35" s="40" t="s">
        <v>44</v>
      </c>
      <c r="C35" s="40"/>
      <c r="D35" s="40"/>
      <c r="E35" s="40"/>
      <c r="F35" s="40"/>
      <c r="G35" s="40"/>
      <c r="H35" s="40"/>
      <c r="I35" s="40"/>
      <c r="J35" s="40"/>
    </row>
    <row r="36" spans="2:10" x14ac:dyDescent="0.3">
      <c r="B36" s="24" t="s">
        <v>45</v>
      </c>
      <c r="C36" s="24"/>
      <c r="D36" s="24"/>
      <c r="E36" s="24"/>
      <c r="F36" s="24"/>
      <c r="G36" s="24"/>
      <c r="H36" s="24"/>
      <c r="I36" s="24"/>
      <c r="J36" s="24"/>
    </row>
    <row r="37" spans="2:10" x14ac:dyDescent="0.3">
      <c r="B37" s="41" t="s">
        <v>46</v>
      </c>
      <c r="C37" s="41"/>
      <c r="D37" s="41"/>
      <c r="E37" s="42" t="s">
        <v>8</v>
      </c>
      <c r="F37" s="43" t="s">
        <v>47</v>
      </c>
      <c r="G37" s="44"/>
      <c r="H37" s="44"/>
      <c r="I37" s="45"/>
      <c r="J37" s="42" t="s">
        <v>8</v>
      </c>
    </row>
    <row r="38" spans="2:10" x14ac:dyDescent="0.3">
      <c r="B38" s="7" t="s">
        <v>48</v>
      </c>
      <c r="C38" s="7"/>
      <c r="D38" s="7"/>
      <c r="E38" s="20">
        <v>3</v>
      </c>
      <c r="F38" s="21" t="s">
        <v>49</v>
      </c>
      <c r="G38" s="22"/>
      <c r="H38" s="22"/>
      <c r="I38" s="19"/>
      <c r="J38" s="20">
        <v>5</v>
      </c>
    </row>
    <row r="39" spans="2:10" x14ac:dyDescent="0.3">
      <c r="B39" s="7" t="s">
        <v>50</v>
      </c>
      <c r="C39" s="7"/>
      <c r="D39" s="7"/>
      <c r="E39" s="20">
        <v>2</v>
      </c>
      <c r="F39" s="21" t="s">
        <v>51</v>
      </c>
      <c r="G39" s="22"/>
      <c r="H39" s="22"/>
      <c r="I39" s="19"/>
      <c r="J39" s="20">
        <v>3</v>
      </c>
    </row>
    <row r="40" spans="2:10" x14ac:dyDescent="0.3">
      <c r="B40" s="7" t="s">
        <v>52</v>
      </c>
      <c r="C40" s="7"/>
      <c r="D40" s="7"/>
      <c r="E40" s="20">
        <v>1</v>
      </c>
      <c r="F40" s="21" t="s">
        <v>53</v>
      </c>
      <c r="G40" s="22"/>
      <c r="H40" s="22"/>
      <c r="I40" s="19"/>
      <c r="J40" s="20">
        <v>1</v>
      </c>
    </row>
    <row r="41" spans="2:10" x14ac:dyDescent="0.3">
      <c r="B41" s="46" t="s">
        <v>54</v>
      </c>
      <c r="C41" s="46" t="s">
        <v>55</v>
      </c>
      <c r="D41" s="46" t="s">
        <v>56</v>
      </c>
      <c r="E41" s="46" t="s">
        <v>10</v>
      </c>
      <c r="F41" s="47" t="s">
        <v>54</v>
      </c>
      <c r="G41" s="47"/>
      <c r="H41" s="46" t="s">
        <v>55</v>
      </c>
      <c r="I41" s="46" t="s">
        <v>56</v>
      </c>
      <c r="J41" s="46" t="s">
        <v>10</v>
      </c>
    </row>
    <row r="42" spans="2:10" x14ac:dyDescent="0.3">
      <c r="B42" s="33" t="s">
        <v>57</v>
      </c>
      <c r="C42" s="33"/>
      <c r="D42" s="33"/>
      <c r="E42" s="62">
        <f t="shared" ref="E42:E45" si="3">IF(D42&gt;=91,3,IF(D42&gt;=86,2,IF(D42&gt;=80,1,0)))</f>
        <v>0</v>
      </c>
      <c r="F42" s="32" t="s">
        <v>58</v>
      </c>
      <c r="G42" s="32"/>
      <c r="H42" s="33"/>
      <c r="I42" s="33"/>
      <c r="J42" s="62">
        <f t="shared" ref="J42:J46" si="4">IF(I42&gt;=901,5,IF(I42&gt;=851,3,IF(I42&gt;=800,1,0)))</f>
        <v>0</v>
      </c>
    </row>
    <row r="43" spans="2:10" x14ac:dyDescent="0.3">
      <c r="B43" s="33" t="s">
        <v>59</v>
      </c>
      <c r="C43" s="33"/>
      <c r="D43" s="33"/>
      <c r="E43" s="62">
        <f t="shared" si="3"/>
        <v>0</v>
      </c>
      <c r="F43" s="32" t="s">
        <v>60</v>
      </c>
      <c r="G43" s="32"/>
      <c r="H43" s="33"/>
      <c r="I43" s="33"/>
      <c r="J43" s="62">
        <f t="shared" si="4"/>
        <v>0</v>
      </c>
    </row>
    <row r="44" spans="2:10" x14ac:dyDescent="0.3">
      <c r="B44" s="33" t="s">
        <v>61</v>
      </c>
      <c r="C44" s="33"/>
      <c r="D44" s="33"/>
      <c r="E44" s="62">
        <f t="shared" si="3"/>
        <v>0</v>
      </c>
      <c r="F44" s="32" t="s">
        <v>62</v>
      </c>
      <c r="G44" s="32"/>
      <c r="H44" s="33"/>
      <c r="I44" s="33"/>
      <c r="J44" s="62">
        <f t="shared" si="4"/>
        <v>0</v>
      </c>
    </row>
    <row r="45" spans="2:10" x14ac:dyDescent="0.3">
      <c r="B45" s="48" t="s">
        <v>63</v>
      </c>
      <c r="C45" s="33"/>
      <c r="D45" s="33"/>
      <c r="E45" s="62">
        <f t="shared" si="3"/>
        <v>0</v>
      </c>
      <c r="F45" s="49" t="s">
        <v>64</v>
      </c>
      <c r="G45" s="50"/>
      <c r="H45" s="33"/>
      <c r="I45" s="33"/>
      <c r="J45" s="62">
        <f t="shared" si="4"/>
        <v>0</v>
      </c>
    </row>
    <row r="46" spans="2:10" x14ac:dyDescent="0.3">
      <c r="B46" s="34"/>
      <c r="C46" s="51"/>
      <c r="D46" s="51"/>
      <c r="E46" s="52"/>
      <c r="F46" s="32" t="s">
        <v>65</v>
      </c>
      <c r="G46" s="32"/>
      <c r="H46" s="33"/>
      <c r="I46" s="33"/>
      <c r="J46" s="62">
        <f t="shared" si="4"/>
        <v>0</v>
      </c>
    </row>
    <row r="47" spans="2:10" x14ac:dyDescent="0.3">
      <c r="B47" s="53" t="s">
        <v>66</v>
      </c>
      <c r="C47" s="54"/>
      <c r="D47" s="54"/>
      <c r="E47" s="54"/>
      <c r="F47" s="54"/>
      <c r="G47" s="54"/>
      <c r="H47" s="54"/>
      <c r="I47" s="54"/>
      <c r="J47" s="63">
        <f>E42+E43+E44+E45+J42+J43+J44+J45+J46</f>
        <v>0</v>
      </c>
    </row>
    <row r="48" spans="2:10" x14ac:dyDescent="0.3">
      <c r="B48" s="55" t="s">
        <v>67</v>
      </c>
      <c r="C48" s="56"/>
      <c r="D48" s="56"/>
      <c r="E48" s="56"/>
      <c r="F48" s="56"/>
      <c r="G48" s="56"/>
      <c r="H48" s="56"/>
      <c r="I48" s="57"/>
      <c r="J48" s="58">
        <v>0</v>
      </c>
    </row>
    <row r="49" spans="2:10" x14ac:dyDescent="0.3">
      <c r="B49" s="54" t="s">
        <v>68</v>
      </c>
      <c r="C49" s="54"/>
      <c r="D49" s="54"/>
      <c r="E49" s="54"/>
      <c r="F49" s="54"/>
      <c r="G49" s="54"/>
      <c r="H49" s="54"/>
      <c r="I49" s="54"/>
      <c r="J49" s="64">
        <f>J9+J34+J47+J48</f>
        <v>0</v>
      </c>
    </row>
    <row r="50" spans="2:10" x14ac:dyDescent="0.3">
      <c r="B50" s="59" t="s">
        <v>69</v>
      </c>
      <c r="C50" s="59"/>
      <c r="D50" s="59"/>
      <c r="E50" s="59"/>
      <c r="F50" s="59"/>
      <c r="G50" s="59"/>
      <c r="H50" s="59"/>
      <c r="I50" s="2"/>
      <c r="J50" s="2"/>
    </row>
    <row r="51" spans="2:10" x14ac:dyDescent="0.3">
      <c r="B51" s="60" t="s">
        <v>70</v>
      </c>
      <c r="C51" s="60"/>
      <c r="D51" s="60"/>
      <c r="E51" s="60"/>
      <c r="F51" s="60"/>
      <c r="G51" s="60"/>
      <c r="H51" s="60"/>
      <c r="I51" s="2"/>
      <c r="J51" s="2"/>
    </row>
    <row r="52" spans="2:10" x14ac:dyDescent="0.3">
      <c r="B52" s="60" t="s">
        <v>71</v>
      </c>
      <c r="C52" s="60"/>
      <c r="D52" s="60"/>
      <c r="E52" s="60"/>
      <c r="F52" s="60"/>
      <c r="G52" s="60"/>
      <c r="H52" s="60"/>
      <c r="I52" s="2"/>
      <c r="J52" s="2"/>
    </row>
  </sheetData>
  <sheetProtection algorithmName="SHA-512" hashValue="QC5IhRndp0kNDmB5hM7P/AnuqFfYY4nl31oRb0CgWxaSnyOYjVn0wQySXJnRVN3KLRFOAOFQPoyO7xUCKQtGbA==" saltValue="dTnM/xJ5voKcbRZ7Fy7GBw==" spinCount="100000" sheet="1" objects="1" scenarios="1"/>
  <mergeCells count="76">
    <mergeCell ref="B51:H51"/>
    <mergeCell ref="B52:H52"/>
    <mergeCell ref="F45:G45"/>
    <mergeCell ref="B46:E46"/>
    <mergeCell ref="F46:G46"/>
    <mergeCell ref="B47:I47"/>
    <mergeCell ref="B48:I48"/>
    <mergeCell ref="B49:I49"/>
    <mergeCell ref="F44:G44"/>
    <mergeCell ref="B36:J36"/>
    <mergeCell ref="B37:D37"/>
    <mergeCell ref="F37:I37"/>
    <mergeCell ref="B38:D38"/>
    <mergeCell ref="F38:I38"/>
    <mergeCell ref="B39:D39"/>
    <mergeCell ref="F39:I39"/>
    <mergeCell ref="B40:D40"/>
    <mergeCell ref="F40:I40"/>
    <mergeCell ref="F41:G41"/>
    <mergeCell ref="F42:G42"/>
    <mergeCell ref="F43:G43"/>
    <mergeCell ref="B35:J35"/>
    <mergeCell ref="B29:C29"/>
    <mergeCell ref="F29:I29"/>
    <mergeCell ref="B30:C30"/>
    <mergeCell ref="F30:I30"/>
    <mergeCell ref="B31:C31"/>
    <mergeCell ref="F31:I31"/>
    <mergeCell ref="B32:C32"/>
    <mergeCell ref="F32:I32"/>
    <mergeCell ref="B33:C33"/>
    <mergeCell ref="F33:I33"/>
    <mergeCell ref="B34:I34"/>
    <mergeCell ref="B26:C26"/>
    <mergeCell ref="F26:G26"/>
    <mergeCell ref="B27:C27"/>
    <mergeCell ref="F27:I27"/>
    <mergeCell ref="B28:C28"/>
    <mergeCell ref="F28:I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D17"/>
    <mergeCell ref="F17:I17"/>
    <mergeCell ref="B18:D18"/>
    <mergeCell ref="F18:I18"/>
    <mergeCell ref="B19:C19"/>
    <mergeCell ref="F19:G19"/>
    <mergeCell ref="B16:D16"/>
    <mergeCell ref="F16:I16"/>
    <mergeCell ref="B7:J7"/>
    <mergeCell ref="B8:D8"/>
    <mergeCell ref="F8:I8"/>
    <mergeCell ref="B9:D9"/>
    <mergeCell ref="G9:I9"/>
    <mergeCell ref="B10:D10"/>
    <mergeCell ref="B11:D11"/>
    <mergeCell ref="B12:D12"/>
    <mergeCell ref="B13:D13"/>
    <mergeCell ref="B14:J14"/>
    <mergeCell ref="B15:J15"/>
    <mergeCell ref="C5:E5"/>
    <mergeCell ref="B2:J2"/>
    <mergeCell ref="C3:E3"/>
    <mergeCell ref="G3:J3"/>
    <mergeCell ref="B4:C4"/>
    <mergeCell ref="D4:E4"/>
  </mergeCells>
  <dataValidations count="3">
    <dataValidation type="list" allowBlank="1" showInputMessage="1" showErrorMessage="1" sqref="J48">
      <formula1>"1,0"</formula1>
    </dataValidation>
    <dataValidation type="list" allowBlank="1" showInputMessage="1" showErrorMessage="1" sqref="D20:D26 D28:D33">
      <formula1>"A,B,C,CLEP,AP"</formula1>
    </dataValidation>
    <dataValidation type="list" allowBlank="1" showErrorMessage="1" sqref="G4">
      <formula1>"First time applicant,re-apply,readmission,LVN to RN"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Admission 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E. Kasprisin</dc:creator>
  <cp:lastModifiedBy>Mary E. Kasprisin</cp:lastModifiedBy>
  <dcterms:created xsi:type="dcterms:W3CDTF">2019-02-27T21:51:06Z</dcterms:created>
  <dcterms:modified xsi:type="dcterms:W3CDTF">2019-06-11T14:37:46Z</dcterms:modified>
</cp:coreProperties>
</file>